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suoyamazaki/Desktop/"/>
    </mc:Choice>
  </mc:AlternateContent>
  <xr:revisionPtr revIDLastSave="0" documentId="13_ncr:1_{4E94B6D6-2176-434F-AAD5-559332611546}" xr6:coauthVersionLast="47" xr6:coauthVersionMax="47" xr10:uidLastSave="{00000000-0000-0000-0000-000000000000}"/>
  <bookViews>
    <workbookView xWindow="980" yWindow="720" windowWidth="41440" windowHeight="21640" xr2:uid="{66B296AD-991D-EA4E-B6B0-89B8FFC1D70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" i="1" l="1"/>
  <c r="T4" i="1"/>
  <c r="T5" i="1"/>
  <c r="T6" i="1"/>
  <c r="T7" i="1"/>
  <c r="T8" i="1"/>
  <c r="T9" i="1"/>
  <c r="T2" i="1"/>
  <c r="T11" i="1" s="1"/>
  <c r="O3" i="1"/>
  <c r="O4" i="1"/>
  <c r="O5" i="1"/>
  <c r="O6" i="1"/>
  <c r="O7" i="1"/>
  <c r="O8" i="1"/>
  <c r="O9" i="1"/>
  <c r="O2" i="1"/>
  <c r="O11" i="1" s="1"/>
  <c r="J3" i="1"/>
  <c r="J4" i="1"/>
  <c r="J5" i="1"/>
  <c r="J6" i="1"/>
  <c r="J7" i="1"/>
  <c r="J8" i="1"/>
  <c r="J9" i="1"/>
  <c r="J2" i="1"/>
  <c r="J11" i="1" s="1"/>
  <c r="E3" i="1"/>
  <c r="E4" i="1"/>
  <c r="E5" i="1"/>
  <c r="E6" i="1"/>
  <c r="E7" i="1"/>
  <c r="E8" i="1"/>
  <c r="E9" i="1"/>
  <c r="E2" i="1"/>
  <c r="E11" i="1" s="1"/>
  <c r="E10" i="1" l="1"/>
  <c r="J10" i="1"/>
  <c r="O10" i="1"/>
  <c r="T10" i="1"/>
</calcChain>
</file>

<file path=xl/sharedStrings.xml><?xml version="1.0" encoding="utf-8"?>
<sst xmlns="http://schemas.openxmlformats.org/spreadsheetml/2006/main" count="58" uniqueCount="42">
  <si>
    <t>WPB</t>
    <phoneticPr fontId="1"/>
  </si>
  <si>
    <t>Cells</t>
    <phoneticPr fontId="1"/>
  </si>
  <si>
    <t>WPB/cell</t>
    <phoneticPr fontId="1"/>
  </si>
  <si>
    <t>PKD1-K612N-1</t>
    <phoneticPr fontId="1"/>
  </si>
  <si>
    <t>PKD1-K612N-2</t>
  </si>
  <si>
    <t>PKD1-K612N-3</t>
  </si>
  <si>
    <t>PKD1-K612N-4</t>
  </si>
  <si>
    <t>PKD1-K612N-5</t>
  </si>
  <si>
    <t>PKD1-K612N-6</t>
  </si>
  <si>
    <t>PKD1-K612N-7</t>
  </si>
  <si>
    <t>PKD1-K612N-8</t>
  </si>
  <si>
    <t>PKD2-K580N-1</t>
    <phoneticPr fontId="1"/>
  </si>
  <si>
    <t>EGFP-1</t>
    <phoneticPr fontId="1"/>
  </si>
  <si>
    <t>EGFP-2</t>
  </si>
  <si>
    <t>EGFP-3</t>
  </si>
  <si>
    <t>EGFP-4</t>
  </si>
  <si>
    <t>EGFP-5</t>
  </si>
  <si>
    <t>EGFP-6</t>
  </si>
  <si>
    <t>EGFP-7</t>
  </si>
  <si>
    <t>EGFP-8</t>
  </si>
  <si>
    <t>PKD2-K580N-2</t>
  </si>
  <si>
    <t>PKD2-K580N-3</t>
  </si>
  <si>
    <t>PKD2-K580N-4</t>
  </si>
  <si>
    <t>PKD2-K580N-5</t>
  </si>
  <si>
    <t>PKD2-K580N-6</t>
  </si>
  <si>
    <t>PKD2-K580N-7</t>
  </si>
  <si>
    <t>PKD2-K580N-8</t>
  </si>
  <si>
    <t>PKD3-K605N-1</t>
    <phoneticPr fontId="1"/>
  </si>
  <si>
    <t>PKD3-K605N-2</t>
  </si>
  <si>
    <t>PKD3-K605N-3</t>
  </si>
  <si>
    <t>PKD3-K605N-4</t>
  </si>
  <si>
    <t>PKD3-K605N-5</t>
  </si>
  <si>
    <t>PKD3-K605N-6</t>
  </si>
  <si>
    <t>PKD3-K605N-7</t>
  </si>
  <si>
    <t>PKD3-K605N-8</t>
  </si>
  <si>
    <t>Avarage</t>
    <phoneticPr fontId="1"/>
  </si>
  <si>
    <t>SD</t>
    <phoneticPr fontId="1"/>
  </si>
  <si>
    <t>Control</t>
    <phoneticPr fontId="1"/>
  </si>
  <si>
    <t>PKD1-DN</t>
    <phoneticPr fontId="1"/>
  </si>
  <si>
    <t>PKD2-DN</t>
    <phoneticPr fontId="1"/>
  </si>
  <si>
    <t>PKD3-DN</t>
    <phoneticPr fontId="1"/>
  </si>
  <si>
    <t>Average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</si>
</sst>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2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Sheet1!$H$15</c:f>
                <c:numCache>
                  <c:formatCode>General</c:formatCode>
                  <c:ptCount val="1"/>
                  <c:pt idx="0">
                    <c:v>2.7319147528627887</c:v>
                  </c:pt>
                </c:numCache>
              </c:numRef>
            </c:plus>
            <c:minus>
              <c:numRef>
                <c:f>Sheet1!$H$15</c:f>
                <c:numCache>
                  <c:formatCode>General</c:formatCode>
                  <c:ptCount val="1"/>
                  <c:pt idx="0">
                    <c:v>2.7319147528627887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Sheet1!$F$15</c:f>
              <c:strCache>
                <c:ptCount val="1"/>
                <c:pt idx="0">
                  <c:v>Control</c:v>
                </c:pt>
              </c:strCache>
            </c:strRef>
          </c:cat>
          <c:val>
            <c:numRef>
              <c:f>Sheet1!$G$15</c:f>
              <c:numCache>
                <c:formatCode>General</c:formatCode>
                <c:ptCount val="1"/>
                <c:pt idx="0">
                  <c:v>61.211174242424242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8C-0943-AEAB-91583B7586C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Sheet1!$H$16</c:f>
                <c:numCache>
                  <c:formatCode>General</c:formatCode>
                  <c:ptCount val="1"/>
                  <c:pt idx="0">
                    <c:v>5.885043339682225</c:v>
                  </c:pt>
                </c:numCache>
              </c:numRef>
            </c:plus>
            <c:minus>
              <c:numRef>
                <c:f>Sheet1!$H$16</c:f>
                <c:numCache>
                  <c:formatCode>General</c:formatCode>
                  <c:ptCount val="1"/>
                  <c:pt idx="0">
                    <c:v>5.885043339682225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Sheet1!$G$16</c:f>
              <c:numCache>
                <c:formatCode>General</c:formatCode>
                <c:ptCount val="1"/>
                <c:pt idx="0">
                  <c:v>33.697664141414137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8C-0943-AEAB-91583B7586C0}"/>
            </c:ext>
          </c:extLst>
        </c:ser>
        <c:ser>
          <c:idx val="2"/>
          <c:order val="2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Sheet1!$H$17</c:f>
                <c:numCache>
                  <c:formatCode>General</c:formatCode>
                  <c:ptCount val="1"/>
                  <c:pt idx="0">
                    <c:v>5.9348223486368301</c:v>
                  </c:pt>
                </c:numCache>
              </c:numRef>
            </c:plus>
            <c:minus>
              <c:numRef>
                <c:f>Sheet1!$H$17</c:f>
                <c:numCache>
                  <c:formatCode>General</c:formatCode>
                  <c:ptCount val="1"/>
                  <c:pt idx="0">
                    <c:v>5.9348223486368301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Sheet1!$G$17</c:f>
              <c:numCache>
                <c:formatCode>General</c:formatCode>
                <c:ptCount val="1"/>
                <c:pt idx="0">
                  <c:v>44.745801767676767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C8C-0943-AEAB-91583B7586C0}"/>
            </c:ext>
          </c:extLst>
        </c:ser>
        <c:ser>
          <c:idx val="3"/>
          <c:order val="3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Sheet1!$H$18</c:f>
                <c:numCache>
                  <c:formatCode>General</c:formatCode>
                  <c:ptCount val="1"/>
                  <c:pt idx="0">
                    <c:v>6.0746634666766086</c:v>
                  </c:pt>
                </c:numCache>
              </c:numRef>
            </c:plus>
            <c:minus>
              <c:numRef>
                <c:f>Sheet1!$H$18</c:f>
                <c:numCache>
                  <c:formatCode>General</c:formatCode>
                  <c:ptCount val="1"/>
                  <c:pt idx="0">
                    <c:v>6.0746634666766086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Sheet1!$G$18</c:f>
              <c:numCache>
                <c:formatCode>General</c:formatCode>
                <c:ptCount val="1"/>
                <c:pt idx="0">
                  <c:v>39.562946428571429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8C-0943-AEAB-91583B758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23012351"/>
        <c:axId val="896940031"/>
      </c:barChart>
      <c:catAx>
        <c:axId val="523012351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896940031"/>
        <c:crosses val="autoZero"/>
        <c:auto val="1"/>
        <c:lblAlgn val="ctr"/>
        <c:lblOffset val="100"/>
        <c:noMultiLvlLbl val="0"/>
      </c:catAx>
      <c:valAx>
        <c:axId val="896940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230123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908050</xdr:colOff>
      <xdr:row>15</xdr:row>
      <xdr:rowOff>184150</xdr:rowOff>
    </xdr:from>
    <xdr:to>
      <xdr:col>13</xdr:col>
      <xdr:colOff>476250</xdr:colOff>
      <xdr:row>26</xdr:row>
      <xdr:rowOff>133350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702FFB0C-D463-2640-B56F-4BCAA2182D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921BA-0E03-444D-80DB-410F2B502D40}">
  <dimension ref="B1:T18"/>
  <sheetViews>
    <sheetView tabSelected="1" workbookViewId="0">
      <selection activeCell="O31" sqref="O31"/>
    </sheetView>
  </sheetViews>
  <sheetFormatPr baseColWidth="10" defaultRowHeight="20"/>
  <cols>
    <col min="7" max="7" width="13.7109375" customWidth="1"/>
    <col min="12" max="12" width="13.42578125" customWidth="1"/>
    <col min="17" max="17" width="14.5703125" customWidth="1"/>
  </cols>
  <sheetData>
    <row r="1" spans="2:20">
      <c r="C1" t="s">
        <v>0</v>
      </c>
      <c r="D1" t="s">
        <v>1</v>
      </c>
      <c r="E1" t="s">
        <v>2</v>
      </c>
      <c r="H1" t="s">
        <v>0</v>
      </c>
      <c r="I1" t="s">
        <v>1</v>
      </c>
      <c r="J1" t="s">
        <v>2</v>
      </c>
      <c r="M1" t="s">
        <v>0</v>
      </c>
      <c r="N1" t="s">
        <v>1</v>
      </c>
      <c r="O1" t="s">
        <v>2</v>
      </c>
      <c r="R1" t="s">
        <v>0</v>
      </c>
      <c r="S1" t="s">
        <v>1</v>
      </c>
      <c r="T1" t="s">
        <v>2</v>
      </c>
    </row>
    <row r="2" spans="2:20">
      <c r="B2" t="s">
        <v>12</v>
      </c>
      <c r="C2">
        <v>734</v>
      </c>
      <c r="D2">
        <v>12</v>
      </c>
      <c r="E2">
        <f>C2/D2</f>
        <v>61.166666666666664</v>
      </c>
      <c r="G2" t="s">
        <v>3</v>
      </c>
      <c r="H2">
        <v>495</v>
      </c>
      <c r="I2">
        <v>12</v>
      </c>
      <c r="J2">
        <f>H2/I2</f>
        <v>41.25</v>
      </c>
      <c r="L2" t="s">
        <v>11</v>
      </c>
      <c r="M2">
        <v>398</v>
      </c>
      <c r="N2">
        <v>10</v>
      </c>
      <c r="O2">
        <f>M2/N2</f>
        <v>39.799999999999997</v>
      </c>
      <c r="Q2" t="s">
        <v>27</v>
      </c>
      <c r="R2">
        <v>434</v>
      </c>
      <c r="S2">
        <v>9</v>
      </c>
      <c r="T2">
        <f>R2/S2</f>
        <v>48.222222222222221</v>
      </c>
    </row>
    <row r="3" spans="2:20">
      <c r="B3" t="s">
        <v>13</v>
      </c>
      <c r="C3">
        <v>757</v>
      </c>
      <c r="D3">
        <v>12</v>
      </c>
      <c r="E3">
        <f t="shared" ref="E3:E9" si="0">C3/D3</f>
        <v>63.083333333333336</v>
      </c>
      <c r="G3" t="s">
        <v>4</v>
      </c>
      <c r="H3">
        <v>358</v>
      </c>
      <c r="I3">
        <v>11</v>
      </c>
      <c r="J3">
        <f t="shared" ref="J3:J9" si="1">H3/I3</f>
        <v>32.545454545454547</v>
      </c>
      <c r="L3" t="s">
        <v>20</v>
      </c>
      <c r="M3">
        <v>571</v>
      </c>
      <c r="N3">
        <v>12</v>
      </c>
      <c r="O3">
        <f t="shared" ref="O3:O9" si="2">M3/N3</f>
        <v>47.583333333333336</v>
      </c>
      <c r="Q3" t="s">
        <v>28</v>
      </c>
      <c r="R3">
        <v>241</v>
      </c>
      <c r="S3">
        <v>7</v>
      </c>
      <c r="T3">
        <f t="shared" ref="T3:T9" si="3">R3/S3</f>
        <v>34.428571428571431</v>
      </c>
    </row>
    <row r="4" spans="2:20">
      <c r="B4" t="s">
        <v>14</v>
      </c>
      <c r="C4">
        <v>748</v>
      </c>
      <c r="D4">
        <v>12</v>
      </c>
      <c r="E4">
        <f t="shared" si="0"/>
        <v>62.333333333333336</v>
      </c>
      <c r="G4" t="s">
        <v>5</v>
      </c>
      <c r="H4">
        <v>421</v>
      </c>
      <c r="I4">
        <v>11</v>
      </c>
      <c r="J4">
        <f t="shared" si="1"/>
        <v>38.272727272727273</v>
      </c>
      <c r="L4" t="s">
        <v>21</v>
      </c>
      <c r="M4">
        <v>489</v>
      </c>
      <c r="N4">
        <v>10</v>
      </c>
      <c r="O4">
        <f t="shared" si="2"/>
        <v>48.9</v>
      </c>
      <c r="Q4" t="s">
        <v>29</v>
      </c>
      <c r="R4">
        <v>204</v>
      </c>
      <c r="S4">
        <v>7</v>
      </c>
      <c r="T4">
        <f t="shared" si="3"/>
        <v>29.142857142857142</v>
      </c>
    </row>
    <row r="5" spans="2:20">
      <c r="B5" t="s">
        <v>15</v>
      </c>
      <c r="C5">
        <v>608</v>
      </c>
      <c r="D5">
        <v>11</v>
      </c>
      <c r="E5">
        <f t="shared" si="0"/>
        <v>55.272727272727273</v>
      </c>
      <c r="G5" t="s">
        <v>6</v>
      </c>
      <c r="H5">
        <v>451</v>
      </c>
      <c r="I5">
        <v>11</v>
      </c>
      <c r="J5">
        <f t="shared" si="1"/>
        <v>41</v>
      </c>
      <c r="L5" t="s">
        <v>22</v>
      </c>
      <c r="M5">
        <v>464</v>
      </c>
      <c r="N5">
        <v>9</v>
      </c>
      <c r="O5">
        <f t="shared" si="2"/>
        <v>51.555555555555557</v>
      </c>
      <c r="Q5" t="s">
        <v>30</v>
      </c>
      <c r="R5">
        <v>463</v>
      </c>
      <c r="S5">
        <v>10</v>
      </c>
      <c r="T5">
        <f t="shared" si="3"/>
        <v>46.3</v>
      </c>
    </row>
    <row r="6" spans="2:20">
      <c r="B6" t="s">
        <v>16</v>
      </c>
      <c r="C6">
        <v>712</v>
      </c>
      <c r="D6">
        <v>12</v>
      </c>
      <c r="E6">
        <f t="shared" si="0"/>
        <v>59.333333333333336</v>
      </c>
      <c r="G6" t="s">
        <v>7</v>
      </c>
      <c r="H6">
        <v>332</v>
      </c>
      <c r="I6">
        <v>10</v>
      </c>
      <c r="J6">
        <f t="shared" si="1"/>
        <v>33.200000000000003</v>
      </c>
      <c r="L6" t="s">
        <v>23</v>
      </c>
      <c r="M6">
        <v>396</v>
      </c>
      <c r="N6">
        <v>9</v>
      </c>
      <c r="O6">
        <f t="shared" si="2"/>
        <v>44</v>
      </c>
      <c r="Q6" t="s">
        <v>31</v>
      </c>
      <c r="R6">
        <v>349</v>
      </c>
      <c r="S6">
        <v>9</v>
      </c>
      <c r="T6">
        <f t="shared" si="3"/>
        <v>38.777777777777779</v>
      </c>
    </row>
    <row r="7" spans="2:20">
      <c r="B7" t="s">
        <v>17</v>
      </c>
      <c r="C7">
        <v>747</v>
      </c>
      <c r="D7">
        <v>12</v>
      </c>
      <c r="E7">
        <f t="shared" si="0"/>
        <v>62.25</v>
      </c>
      <c r="G7" t="s">
        <v>8</v>
      </c>
      <c r="H7">
        <v>252</v>
      </c>
      <c r="I7">
        <v>9</v>
      </c>
      <c r="J7">
        <f t="shared" si="1"/>
        <v>28</v>
      </c>
      <c r="L7" t="s">
        <v>24</v>
      </c>
      <c r="M7">
        <v>305</v>
      </c>
      <c r="N7">
        <v>9</v>
      </c>
      <c r="O7">
        <f t="shared" si="2"/>
        <v>33.888888888888886</v>
      </c>
      <c r="Q7" t="s">
        <v>32</v>
      </c>
      <c r="R7">
        <v>409</v>
      </c>
      <c r="S7">
        <v>10</v>
      </c>
      <c r="T7">
        <f t="shared" si="3"/>
        <v>40.9</v>
      </c>
    </row>
    <row r="8" spans="2:20">
      <c r="B8" t="s">
        <v>18</v>
      </c>
      <c r="C8">
        <v>762</v>
      </c>
      <c r="D8">
        <v>12</v>
      </c>
      <c r="E8">
        <f t="shared" si="0"/>
        <v>63.5</v>
      </c>
      <c r="G8" t="s">
        <v>9</v>
      </c>
      <c r="H8">
        <v>236</v>
      </c>
      <c r="I8">
        <v>9</v>
      </c>
      <c r="J8">
        <f t="shared" si="1"/>
        <v>26.222222222222221</v>
      </c>
      <c r="L8" t="s">
        <v>25</v>
      </c>
      <c r="M8">
        <v>466</v>
      </c>
      <c r="N8">
        <v>11</v>
      </c>
      <c r="O8">
        <f t="shared" si="2"/>
        <v>42.363636363636367</v>
      </c>
      <c r="Q8" t="s">
        <v>33</v>
      </c>
      <c r="R8">
        <v>319</v>
      </c>
      <c r="S8">
        <v>8</v>
      </c>
      <c r="T8">
        <f t="shared" si="3"/>
        <v>39.875</v>
      </c>
    </row>
    <row r="9" spans="2:20">
      <c r="B9" t="s">
        <v>19</v>
      </c>
      <c r="C9">
        <v>753</v>
      </c>
      <c r="D9">
        <v>12</v>
      </c>
      <c r="E9">
        <f t="shared" si="0"/>
        <v>62.75</v>
      </c>
      <c r="G9" t="s">
        <v>10</v>
      </c>
      <c r="H9">
        <v>320</v>
      </c>
      <c r="I9">
        <v>11</v>
      </c>
      <c r="J9">
        <f t="shared" si="1"/>
        <v>29.09090909090909</v>
      </c>
      <c r="L9" t="s">
        <v>26</v>
      </c>
      <c r="M9">
        <v>399</v>
      </c>
      <c r="N9">
        <v>8</v>
      </c>
      <c r="O9">
        <f t="shared" si="2"/>
        <v>49.875</v>
      </c>
      <c r="Q9" t="s">
        <v>34</v>
      </c>
      <c r="R9">
        <v>272</v>
      </c>
      <c r="S9">
        <v>7</v>
      </c>
      <c r="T9">
        <f t="shared" si="3"/>
        <v>38.857142857142854</v>
      </c>
    </row>
    <row r="10" spans="2:20">
      <c r="D10" t="s">
        <v>35</v>
      </c>
      <c r="E10">
        <f>AVERAGE(E2:E9)</f>
        <v>61.211174242424242</v>
      </c>
      <c r="I10" t="s">
        <v>35</v>
      </c>
      <c r="J10">
        <f>AVERAGE(J2:J9)</f>
        <v>33.697664141414137</v>
      </c>
      <c r="N10" t="s">
        <v>35</v>
      </c>
      <c r="O10">
        <f>AVERAGE(O2:O9)</f>
        <v>44.745801767676767</v>
      </c>
      <c r="S10" t="s">
        <v>35</v>
      </c>
      <c r="T10">
        <f>AVERAGE(T2:T9)</f>
        <v>39.562946428571429</v>
      </c>
    </row>
    <row r="11" spans="2:20">
      <c r="D11" t="s">
        <v>36</v>
      </c>
      <c r="E11">
        <f>STDEV(E2:E9)</f>
        <v>2.7319147528627887</v>
      </c>
      <c r="I11" t="s">
        <v>36</v>
      </c>
      <c r="J11">
        <f>STDEV(J2:J9)</f>
        <v>5.885043339682225</v>
      </c>
      <c r="N11" t="s">
        <v>36</v>
      </c>
      <c r="O11">
        <f>STDEV(O2:O9)</f>
        <v>5.9348223486368301</v>
      </c>
      <c r="S11" t="s">
        <v>36</v>
      </c>
      <c r="T11">
        <f>STDEV(T2:T9)</f>
        <v>6.0746634666766086</v>
      </c>
    </row>
    <row r="14" spans="2:20">
      <c r="G14" s="1" t="s">
        <v>41</v>
      </c>
      <c r="H14" s="1" t="s">
        <v>36</v>
      </c>
    </row>
    <row r="15" spans="2:20">
      <c r="F15" s="1" t="s">
        <v>37</v>
      </c>
      <c r="G15">
        <v>61.211174242424242</v>
      </c>
      <c r="H15">
        <v>2.7319147528627887</v>
      </c>
    </row>
    <row r="16" spans="2:20">
      <c r="F16" s="1" t="s">
        <v>38</v>
      </c>
      <c r="G16">
        <v>33.697664141414137</v>
      </c>
      <c r="H16">
        <v>5.885043339682225</v>
      </c>
    </row>
    <row r="17" spans="6:8">
      <c r="F17" s="1" t="s">
        <v>39</v>
      </c>
      <c r="G17">
        <v>44.745801767676767</v>
      </c>
      <c r="H17">
        <v>5.9348223486368301</v>
      </c>
    </row>
    <row r="18" spans="6:8">
      <c r="F18" s="1" t="s">
        <v>40</v>
      </c>
      <c r="G18">
        <v>39.562946428571429</v>
      </c>
      <c r="H18">
        <v>6.0746634666766086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山崎泰男</dc:creator>
  <cp:lastModifiedBy>山崎泰男</cp:lastModifiedBy>
  <dcterms:created xsi:type="dcterms:W3CDTF">2021-10-28T05:43:02Z</dcterms:created>
  <dcterms:modified xsi:type="dcterms:W3CDTF">2021-10-28T06:15:32Z</dcterms:modified>
</cp:coreProperties>
</file>